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"/>
    </mc:Choice>
  </mc:AlternateContent>
  <bookViews>
    <workbookView minimized="1" xWindow="0" yWindow="0" windowWidth="28800" windowHeight="14010"/>
  </bookViews>
  <sheets>
    <sheet name="Sheet1" sheetId="1" r:id="rId1"/>
    <sheet name="係数表" sheetId="2" r:id="rId2"/>
    <sheet name="Sheet3" sheetId="3" r:id="rId3"/>
  </sheets>
  <definedNames>
    <definedName name="エネルギー係数">係数表!$A$2:$A$12</definedName>
  </definedNames>
  <calcPr calcId="162913"/>
</workbook>
</file>

<file path=xl/calcChain.xml><?xml version="1.0" encoding="utf-8"?>
<calcChain xmlns="http://schemas.openxmlformats.org/spreadsheetml/2006/main">
  <c r="B6" i="1" l="1"/>
  <c r="B7" i="1" s="1"/>
  <c r="B9" i="1" l="1"/>
  <c r="B10" i="1"/>
</calcChain>
</file>

<file path=xl/sharedStrings.xml><?xml version="1.0" encoding="utf-8"?>
<sst xmlns="http://schemas.openxmlformats.org/spreadsheetml/2006/main" count="31" uniqueCount="30">
  <si>
    <t>安静時エネルギー要求量</t>
    <rPh sb="0" eb="2">
      <t>アンセイ</t>
    </rPh>
    <rPh sb="2" eb="3">
      <t>ジ</t>
    </rPh>
    <rPh sb="8" eb="10">
      <t>ヨウキュウ</t>
    </rPh>
    <rPh sb="10" eb="11">
      <t>リョウ</t>
    </rPh>
    <phoneticPr fontId="1"/>
  </si>
  <si>
    <t>エネルギー係数</t>
    <rPh sb="5" eb="7">
      <t>ケイスウ</t>
    </rPh>
    <phoneticPr fontId="1"/>
  </si>
  <si>
    <t>必要カロリー</t>
    <rPh sb="0" eb="2">
      <t>ヒツヨウ</t>
    </rPh>
    <phoneticPr fontId="1"/>
  </si>
  <si>
    <t>1歳以上の成犬</t>
    <phoneticPr fontId="1"/>
  </si>
  <si>
    <t>不妊手術済みの犬</t>
    <phoneticPr fontId="1"/>
  </si>
  <si>
    <t>活動的な犬</t>
    <phoneticPr fontId="1"/>
  </si>
  <si>
    <t>肥満傾向の犬</t>
    <phoneticPr fontId="1"/>
  </si>
  <si>
    <t>減量中の犬</t>
    <phoneticPr fontId="1"/>
  </si>
  <si>
    <t>集中治療中の犬</t>
    <phoneticPr fontId="1"/>
  </si>
  <si>
    <t>増量中の犬</t>
    <phoneticPr fontId="1"/>
  </si>
  <si>
    <t>妊娠期の犬</t>
    <phoneticPr fontId="1"/>
  </si>
  <si>
    <t>泌乳期の犬</t>
    <phoneticPr fontId="1"/>
  </si>
  <si>
    <t>成長期の犬</t>
  </si>
  <si>
    <t>成長期の犬</t>
    <phoneticPr fontId="1"/>
  </si>
  <si>
    <t>老犬</t>
    <phoneticPr fontId="1"/>
  </si>
  <si>
    <t>1.2-1.4</t>
    <phoneticPr fontId="1"/>
  </si>
  <si>
    <t>1.8-3.0</t>
    <phoneticPr fontId="1"/>
  </si>
  <si>
    <t>4.0-8.0</t>
    <phoneticPr fontId="1"/>
  </si>
  <si>
    <t>1日あたりに必要なカロリー量</t>
    <phoneticPr fontId="1"/>
  </si>
  <si>
    <t>体重（kg）</t>
    <rPh sb="0" eb="2">
      <t>タイジュウ</t>
    </rPh>
    <phoneticPr fontId="1"/>
  </si>
  <si>
    <t>：体重を入力してください</t>
    <rPh sb="1" eb="3">
      <t>タイジュウ</t>
    </rPh>
    <rPh sb="4" eb="6">
      <t>ニュウリョク</t>
    </rPh>
    <phoneticPr fontId="1"/>
  </si>
  <si>
    <t>：プルダウンより選択してください</t>
    <rPh sb="8" eb="10">
      <t>センタク</t>
    </rPh>
    <phoneticPr fontId="1"/>
  </si>
  <si>
    <t>：1日当たりの必要カロリー</t>
    <rPh sb="2" eb="3">
      <t>ニチ</t>
    </rPh>
    <rPh sb="3" eb="4">
      <t>ア</t>
    </rPh>
    <rPh sb="7" eb="9">
      <t>ヒツヨウ</t>
    </rPh>
    <phoneticPr fontId="1"/>
  </si>
  <si>
    <t>：生命を維持するために最低限必要なカロリー</t>
    <rPh sb="1" eb="3">
      <t>セイメイ</t>
    </rPh>
    <rPh sb="4" eb="6">
      <t>イジ</t>
    </rPh>
    <rPh sb="11" eb="14">
      <t>サイテイゲン</t>
    </rPh>
    <rPh sb="14" eb="16">
      <t>ヒツヨウ</t>
    </rPh>
    <phoneticPr fontId="1"/>
  </si>
  <si>
    <t>kg</t>
    <phoneticPr fontId="1"/>
  </si>
  <si>
    <t>kcal</t>
    <phoneticPr fontId="1"/>
  </si>
  <si>
    <t>kcal</t>
    <phoneticPr fontId="1"/>
  </si>
  <si>
    <t>ニュートロ（380kcal）</t>
    <phoneticPr fontId="1"/>
  </si>
  <si>
    <t>ロイヤルカナン（425kcal）</t>
    <phoneticPr fontId="1"/>
  </si>
  <si>
    <t>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</si>
</sst>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18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B4" sqref="B4:C4"/>
    </sheetView>
  </sheetViews>
  <sheetFormatPr defaultRowHeight="13.5" x14ac:dyDescent="0.15"/>
  <cols>
    <col min="1" max="1" width="22.75" bestFit="1" customWidth="1"/>
    <col min="2" max="2" width="7.5" bestFit="1" customWidth="1"/>
    <col min="3" max="3" width="4.625" bestFit="1" customWidth="1"/>
    <col min="4" max="4" width="40.5" bestFit="1" customWidth="1"/>
    <col min="5" max="5" width="14.375" bestFit="1" customWidth="1"/>
    <col min="6" max="6" width="17.25" bestFit="1" customWidth="1"/>
  </cols>
  <sheetData>
    <row r="1" spans="1:4" s="2" customFormat="1" ht="21" x14ac:dyDescent="0.15">
      <c r="A1" s="7" t="s">
        <v>18</v>
      </c>
      <c r="B1" s="7"/>
      <c r="C1" s="7"/>
      <c r="D1" s="7"/>
    </row>
    <row r="2" spans="1:4" ht="18" customHeight="1" x14ac:dyDescent="0.15"/>
    <row r="3" spans="1:4" ht="18" customHeight="1" x14ac:dyDescent="0.15">
      <c r="A3" s="3" t="s">
        <v>19</v>
      </c>
      <c r="B3" s="5">
        <v>0.82</v>
      </c>
      <c r="C3" s="4" t="s">
        <v>24</v>
      </c>
      <c r="D3" s="3" t="s">
        <v>20</v>
      </c>
    </row>
    <row r="4" spans="1:4" ht="18" customHeight="1" x14ac:dyDescent="0.15">
      <c r="A4" s="3" t="s">
        <v>1</v>
      </c>
      <c r="B4" s="8" t="s">
        <v>12</v>
      </c>
      <c r="C4" s="8"/>
      <c r="D4" s="3" t="s">
        <v>21</v>
      </c>
    </row>
    <row r="5" spans="1:4" ht="18" customHeight="1" x14ac:dyDescent="0.15">
      <c r="B5" s="1"/>
      <c r="C5" s="1"/>
    </row>
    <row r="6" spans="1:4" ht="18" customHeight="1" x14ac:dyDescent="0.15">
      <c r="A6" s="3" t="s">
        <v>0</v>
      </c>
      <c r="B6" s="6">
        <f>70*B3^0.75</f>
        <v>60.319596720333045</v>
      </c>
      <c r="C6" s="4" t="s">
        <v>25</v>
      </c>
      <c r="D6" s="3" t="s">
        <v>23</v>
      </c>
    </row>
    <row r="7" spans="1:4" ht="18" customHeight="1" x14ac:dyDescent="0.15">
      <c r="A7" s="3" t="s">
        <v>2</v>
      </c>
      <c r="B7" s="6">
        <f>B6*VLOOKUP(B4,係数表!A2:B12,2,FALSE)</f>
        <v>180.95879016099914</v>
      </c>
      <c r="C7" s="4" t="s">
        <v>26</v>
      </c>
      <c r="D7" s="3" t="s">
        <v>22</v>
      </c>
    </row>
    <row r="8" spans="1:4" ht="18" customHeight="1" x14ac:dyDescent="0.15"/>
    <row r="9" spans="1:4" ht="18" customHeight="1" x14ac:dyDescent="0.15">
      <c r="A9" t="s">
        <v>27</v>
      </c>
      <c r="B9">
        <f>(B7/380*100)/2</f>
        <v>23.810367126447254</v>
      </c>
      <c r="C9" t="s">
        <v>29</v>
      </c>
    </row>
    <row r="10" spans="1:4" ht="18" customHeight="1" x14ac:dyDescent="0.15">
      <c r="A10" t="s">
        <v>28</v>
      </c>
      <c r="B10">
        <f>(B7/425*100)/2</f>
        <v>21.289269430705783</v>
      </c>
      <c r="C10" s="9" t="s">
        <v>29</v>
      </c>
    </row>
    <row r="11" spans="1:4" ht="18" customHeight="1" x14ac:dyDescent="0.15"/>
    <row r="12" spans="1:4" ht="18" customHeight="1" x14ac:dyDescent="0.15"/>
    <row r="13" spans="1:4" ht="18" customHeight="1" x14ac:dyDescent="0.15"/>
    <row r="14" spans="1:4" ht="18" customHeight="1" x14ac:dyDescent="0.15"/>
    <row r="15" spans="1:4" ht="18" customHeight="1" x14ac:dyDescent="0.15"/>
    <row r="16" spans="1:4" ht="18" customHeight="1" x14ac:dyDescent="0.15"/>
    <row r="17" ht="18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</sheetData>
  <mergeCells count="2">
    <mergeCell ref="A1:D1"/>
    <mergeCell ref="B4:C4"/>
  </mergeCells>
  <phoneticPr fontId="1"/>
  <dataValidations count="1">
    <dataValidation type="list" allowBlank="1" showInputMessage="1" showErrorMessage="1" sqref="F3 B4">
      <formula1>エネルギー係数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workbookViewId="0">
      <selection activeCell="A14" sqref="A14"/>
    </sheetView>
  </sheetViews>
  <sheetFormatPr defaultRowHeight="13.5" x14ac:dyDescent="0.15"/>
  <cols>
    <col min="1" max="1" width="17.25" bestFit="1" customWidth="1"/>
  </cols>
  <sheetData>
    <row r="2" spans="1:3" x14ac:dyDescent="0.15">
      <c r="A2" t="s">
        <v>3</v>
      </c>
      <c r="B2">
        <v>1.8</v>
      </c>
    </row>
    <row r="3" spans="1:3" x14ac:dyDescent="0.15">
      <c r="A3" t="s">
        <v>4</v>
      </c>
      <c r="B3">
        <v>1.6</v>
      </c>
    </row>
    <row r="4" spans="1:3" x14ac:dyDescent="0.15">
      <c r="A4" t="s">
        <v>5</v>
      </c>
      <c r="B4">
        <v>1.6</v>
      </c>
    </row>
    <row r="5" spans="1:3" x14ac:dyDescent="0.15">
      <c r="A5" t="s">
        <v>6</v>
      </c>
      <c r="B5">
        <v>1.4</v>
      </c>
    </row>
    <row r="6" spans="1:3" x14ac:dyDescent="0.15">
      <c r="A6" t="s">
        <v>7</v>
      </c>
      <c r="B6">
        <v>1</v>
      </c>
    </row>
    <row r="7" spans="1:3" x14ac:dyDescent="0.15">
      <c r="A7" t="s">
        <v>8</v>
      </c>
      <c r="B7">
        <v>1</v>
      </c>
    </row>
    <row r="8" spans="1:3" x14ac:dyDescent="0.15">
      <c r="A8" t="s">
        <v>9</v>
      </c>
      <c r="B8">
        <v>1.3</v>
      </c>
      <c r="C8" t="s">
        <v>15</v>
      </c>
    </row>
    <row r="9" spans="1:3" x14ac:dyDescent="0.15">
      <c r="A9" t="s">
        <v>10</v>
      </c>
      <c r="B9">
        <v>2.4</v>
      </c>
      <c r="C9" t="s">
        <v>16</v>
      </c>
    </row>
    <row r="10" spans="1:3" x14ac:dyDescent="0.15">
      <c r="A10" t="s">
        <v>11</v>
      </c>
      <c r="B10">
        <v>6</v>
      </c>
      <c r="C10" t="s">
        <v>17</v>
      </c>
    </row>
    <row r="11" spans="1:3" x14ac:dyDescent="0.15">
      <c r="A11" t="s">
        <v>13</v>
      </c>
      <c r="B11">
        <v>3</v>
      </c>
    </row>
    <row r="12" spans="1:3" x14ac:dyDescent="0.15">
      <c r="A12" t="s">
        <v>14</v>
      </c>
      <c r="B12">
        <v>1.4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係数表</vt:lpstr>
      <vt:lpstr>Sheet3</vt:lpstr>
      <vt:lpstr>エネルギー係数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No.1837</dc:creator>
  <cp:lastModifiedBy>User</cp:lastModifiedBy>
  <cp:lastPrinted>2016-01-08T05:02:27Z</cp:lastPrinted>
  <dcterms:created xsi:type="dcterms:W3CDTF">2016-01-07T06:51:06Z</dcterms:created>
  <dcterms:modified xsi:type="dcterms:W3CDTF">2016-01-09T15:11:27Z</dcterms:modified>
</cp:coreProperties>
</file>